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ales and Comm\GMTSS\LOCAL SEMINAR\EFR and bank Tracking\"/>
    </mc:Choice>
  </mc:AlternateContent>
  <bookViews>
    <workbookView xWindow="0" yWindow="0" windowWidth="24000" windowHeight="9795"/>
  </bookViews>
  <sheets>
    <sheet name="Seminar EFR" sheetId="1" r:id="rId1"/>
    <sheet name="Honorariums" sheetId="2" r:id="rId2"/>
  </sheets>
  <definedNames>
    <definedName name="_xlnm.Print_Area" localSheetId="0">'Seminar EFR'!$A$1:$I$64</definedName>
  </definedNames>
  <calcPr calcId="171027"/>
</workbook>
</file>

<file path=xl/calcChain.xml><?xml version="1.0" encoding="utf-8"?>
<calcChain xmlns="http://schemas.openxmlformats.org/spreadsheetml/2006/main">
  <c r="H31" i="1" l="1"/>
  <c r="A17" i="1"/>
  <c r="A18" i="1" s="1"/>
  <c r="A19" i="1" s="1"/>
  <c r="A20" i="1" s="1"/>
  <c r="I46" i="1"/>
  <c r="F12" i="1"/>
  <c r="H11" i="1"/>
  <c r="H10" i="1"/>
  <c r="H9" i="1"/>
  <c r="H12" i="1" l="1"/>
  <c r="H32" i="1" s="1"/>
  <c r="H33" i="1" s="1"/>
  <c r="I37" i="1" s="1"/>
  <c r="I35" i="1" l="1"/>
  <c r="I36" i="1"/>
  <c r="I45" i="1" s="1"/>
  <c r="I47" i="1" s="1"/>
</calcChain>
</file>

<file path=xl/comments1.xml><?xml version="1.0" encoding="utf-8"?>
<comments xmlns="http://schemas.openxmlformats.org/spreadsheetml/2006/main">
  <authors>
    <author>Barter</author>
    <author>Jermaine Khoo</author>
    <author>Admin</author>
    <author>Amalthea Marzan</author>
    <author>May Pang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Enter total number who attended seminar here. (UFO's &amp; Guests)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Enter the number of guests who attended (ticket required)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This will auto-calculate.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This amount is under the honorariums tab at the bottom of the page.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This is for taxi's, parking, baggage fees, food in the airport, etc. (Include S$250 
with Honorarium)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Speaker flight or mileage.  Spouse will be included if speaking  25% or more at the Local. 
NOTE: If Speaker books own flight,  reimburse as soon as ticket sales allow.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Up to 2 nights before the Local Seminar and night of the event only. Capped at S$350 nett per night.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Max of 6 people: Speaker, Local Coordinator, Personal Assistant &amp; spouses.
Capped at S$50 nett per person per meal.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In Speakers room (bottled water, chips, transtions, mocha, etc)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Speaker specific requests during event (i.e Aloe, Mochatonix, etc)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 TASTEFUL gift.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Price of the room rental where the event took place.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Try to use local equipment when possible.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 xml:space="preserve">Max compensation for someone who sets up and operates AV equipment. Use a leadership team member to keep costs on or below budget. 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Expense should be minimal and relate to specific seminar 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Meals for volunteers helping at the event. 
Capped at $450.00 nett</t>
        </r>
      </text>
    </comment>
    <comment ref="I37" authorId="2" shapeId="0">
      <text>
        <r>
          <rPr>
            <b/>
            <sz val="9"/>
            <color indexed="81"/>
            <rFont val="Tahoma"/>
            <family val="2"/>
          </rPr>
          <t>Mail to Speaker within 20 days after the event and include final copy of EFR and Thank You Card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Keep give aways to a minimum.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 xml:space="preserve">Bottled water, snacks for Challenge Winners. May include Top Recruiter/Retailer Certificates.  
One ticket to the next Local Seminar is an acceptable award for Challenge Winners
</t>
        </r>
      </text>
    </comment>
    <comment ref="B41" authorId="3" shapeId="0">
      <text>
        <r>
          <rPr>
            <b/>
            <sz val="9"/>
            <color indexed="81"/>
            <rFont val="Tahoma"/>
            <family val="2"/>
          </rPr>
          <t xml:space="preserve">max S$430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3" shapeId="0">
      <text>
        <r>
          <rPr>
            <b/>
            <sz val="9"/>
            <color indexed="81"/>
            <rFont val="Tahoma"/>
            <family val="2"/>
          </rPr>
          <t xml:space="preserve">max S$860
</t>
        </r>
      </text>
    </comment>
    <comment ref="F43" authorId="4" shapeId="0">
      <text>
        <r>
          <rPr>
            <b/>
            <sz val="9"/>
            <color indexed="81"/>
            <rFont val="Tahoma"/>
            <family val="2"/>
          </rPr>
          <t>Funds should be deposited directly into the Local Association Bank Account</t>
        </r>
      </text>
    </comment>
  </commentList>
</comments>
</file>

<file path=xl/sharedStrings.xml><?xml version="1.0" encoding="utf-8"?>
<sst xmlns="http://schemas.openxmlformats.org/spreadsheetml/2006/main" count="123" uniqueCount="108">
  <si>
    <t>Pin Level</t>
  </si>
  <si>
    <t>Tickets Sold</t>
  </si>
  <si>
    <t>1.</t>
  </si>
  <si>
    <t>2.</t>
  </si>
  <si>
    <t>3.</t>
  </si>
  <si>
    <t>4.</t>
  </si>
  <si>
    <t>5.</t>
  </si>
  <si>
    <t>Speaker Gift</t>
  </si>
  <si>
    <t>Speaker Travel</t>
  </si>
  <si>
    <t>Total Expenses</t>
  </si>
  <si>
    <t>Total Money Collected</t>
  </si>
  <si>
    <t>Net Income</t>
  </si>
  <si>
    <t>Gross Revenue</t>
  </si>
  <si>
    <t>Total Ticket Rev.</t>
  </si>
  <si>
    <t>Speaker Meals</t>
  </si>
  <si>
    <t>Speaker Gift Basket \ Snacks</t>
  </si>
  <si>
    <t>Seminar Room</t>
  </si>
  <si>
    <t>Audio \ Visual Rental</t>
  </si>
  <si>
    <t>Audio \ Visual Engineer</t>
  </si>
  <si>
    <t>Maximum</t>
  </si>
  <si>
    <t>-----</t>
  </si>
  <si>
    <t>Association Account This Seminar</t>
  </si>
  <si>
    <t>Give Aways / On Time Drawings</t>
  </si>
  <si>
    <t>Legitimate Back End Total</t>
  </si>
  <si>
    <t>Deposit to Local Account</t>
  </si>
  <si>
    <t>Speaker Hotel Accommodations</t>
  </si>
  <si>
    <t>minimal</t>
  </si>
  <si>
    <t>Misc (MUST state clearly):</t>
  </si>
  <si>
    <t>Maximum Honorarium</t>
  </si>
  <si>
    <t>Professional Coordinator</t>
  </si>
  <si>
    <t>Supervising Coordinator</t>
  </si>
  <si>
    <t>National Supervising Coordinator</t>
  </si>
  <si>
    <t>Executive Supervising Coordinator</t>
  </si>
  <si>
    <t>Director</t>
  </si>
  <si>
    <t>Executive Director</t>
  </si>
  <si>
    <t>Field Vice President</t>
  </si>
  <si>
    <t>Executive Field Vice President</t>
  </si>
  <si>
    <t>LOCAL SEMINAR HONORARIUMS</t>
  </si>
  <si>
    <t>Senior Executive Field Vice President</t>
  </si>
  <si>
    <t>This Event Financial Report was prepared by :</t>
  </si>
  <si>
    <t>TICKETS</t>
  </si>
  <si>
    <t>Sold</t>
  </si>
  <si>
    <t>Attendance</t>
  </si>
  <si>
    <t>Transaction Fees by Visa/Master Cards</t>
  </si>
  <si>
    <t xml:space="preserve">ALL member of the Speaker Bureau (Category  2)are eligible to be booked </t>
  </si>
  <si>
    <t xml:space="preserve"> honorarium guidelines.</t>
  </si>
  <si>
    <t>to speak / train at a Local Seminar  in accordance  with the  following</t>
  </si>
  <si>
    <t>Field President or higher</t>
  </si>
  <si>
    <t>Featured Speaker</t>
  </si>
  <si>
    <t>This form is to be used if one or more speakers are from overseas.</t>
  </si>
  <si>
    <t>Speaker Honorarium</t>
  </si>
  <si>
    <t>Local Coordinators, please kindly ensure that the respective speaker/ trainer submits the Withholding Tax.</t>
  </si>
  <si>
    <t>Remarks:</t>
  </si>
  <si>
    <t>Sales &amp; Communications Department</t>
  </si>
  <si>
    <t>sales@marketsingapore.com.sg</t>
  </si>
  <si>
    <t>Singapore Office</t>
  </si>
  <si>
    <t>Amalthea Marzan</t>
  </si>
  <si>
    <t>amaltheam@marketamerica.com</t>
  </si>
  <si>
    <t>International Field President</t>
  </si>
  <si>
    <t>International Field Chairman</t>
  </si>
  <si>
    <t>S$625</t>
  </si>
  <si>
    <t>S$935</t>
  </si>
  <si>
    <t>S$1250</t>
  </si>
  <si>
    <t>S$1875</t>
  </si>
  <si>
    <t>S$2500</t>
  </si>
  <si>
    <t>S$2815</t>
  </si>
  <si>
    <t>S$3125</t>
  </si>
  <si>
    <t>S$3750</t>
  </si>
  <si>
    <t>S$4375</t>
  </si>
  <si>
    <t>S$5000</t>
  </si>
  <si>
    <t>S$6250</t>
  </si>
  <si>
    <t>UnFranchise Level</t>
  </si>
  <si>
    <t>Legitimate Front End Expenses (Receipts must be provided upon request)</t>
  </si>
  <si>
    <t>Amount</t>
  </si>
  <si>
    <t>S$5625</t>
  </si>
  <si>
    <t>City \ State :</t>
  </si>
  <si>
    <t>Date of Event :</t>
  </si>
  <si>
    <t>Starting Account Balance :</t>
  </si>
  <si>
    <t>Ticket Price (1)</t>
  </si>
  <si>
    <t>Ticket Price (3)</t>
  </si>
  <si>
    <t>Pkg of 3 Sold</t>
  </si>
  <si>
    <t>Ticket Price (4)</t>
  </si>
  <si>
    <t>Pkg of 4 Sold</t>
  </si>
  <si>
    <t># Guests</t>
  </si>
  <si>
    <t>Net Proceeds</t>
  </si>
  <si>
    <t>40% to Coordinator</t>
  </si>
  <si>
    <t>45% to Association Account</t>
  </si>
  <si>
    <t>15% to Guest Speaker(s)</t>
  </si>
  <si>
    <t>Challenge Winner Certificates / Awards</t>
  </si>
  <si>
    <t>Challenge Winner Reception (lunch or dinner)</t>
  </si>
  <si>
    <t>6</t>
  </si>
  <si>
    <t># of Challenge Winners:</t>
  </si>
  <si>
    <t># of Leadership Team:</t>
  </si>
  <si>
    <t>Speaker Reimbursement for Air Travel Incidentals</t>
  </si>
  <si>
    <t>Speaker Specific Requests</t>
  </si>
  <si>
    <t>10</t>
  </si>
  <si>
    <t>11</t>
  </si>
  <si>
    <t>Name Tags \ Wrist Bands</t>
  </si>
  <si>
    <t>Tickets \ Flyers Printing</t>
  </si>
  <si>
    <t>14</t>
  </si>
  <si>
    <t>15</t>
  </si>
  <si>
    <t>Corporate GMTSS Executive</t>
  </si>
  <si>
    <t xml:space="preserve">Please email your EFR within 20 days after the event to the  to the Singapore office and GMTSS Executives.                              Please see their email addresses below. </t>
  </si>
  <si>
    <t>Market Singapore GMTSS Event Financial Report : Local Seminar</t>
  </si>
  <si>
    <t>Legitimate Back End Expenses (not to exceed the 45% allocated to the association)</t>
  </si>
  <si>
    <t>* Inclusive of 22% Witholding Tax</t>
  </si>
  <si>
    <t>Misc: Meals For Volunteers</t>
  </si>
  <si>
    <t>Leadership Council Dinner / Appreciate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</si>
</sst>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165" fontId="14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6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4" fillId="0" borderId="0" xfId="1" applyNumberFormat="1" applyFont="1" applyFill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4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9" xfId="0" applyBorder="1" applyAlignment="1"/>
    <xf numFmtId="0" fontId="9" fillId="0" borderId="9" xfId="0" applyFont="1" applyBorder="1"/>
    <xf numFmtId="0" fontId="0" fillId="0" borderId="13" xfId="0" applyBorder="1"/>
    <xf numFmtId="0" fontId="11" fillId="0" borderId="10" xfId="0" applyFont="1" applyBorder="1" applyAlignment="1">
      <alignment horizontal="center"/>
    </xf>
    <xf numFmtId="49" fontId="12" fillId="0" borderId="0" xfId="1" applyNumberFormat="1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/>
    <xf numFmtId="0" fontId="16" fillId="0" borderId="11" xfId="0" applyFont="1" applyBorder="1"/>
    <xf numFmtId="0" fontId="0" fillId="0" borderId="12" xfId="0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/>
    <xf numFmtId="0" fontId="3" fillId="0" borderId="0" xfId="1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/>
    <xf numFmtId="0" fontId="1" fillId="0" borderId="6" xfId="0" applyFont="1" applyFill="1" applyBorder="1" applyAlignment="1"/>
    <xf numFmtId="0" fontId="1" fillId="0" borderId="8" xfId="0" applyFont="1" applyFill="1" applyBorder="1" applyAlignment="1"/>
    <xf numFmtId="0" fontId="0" fillId="0" borderId="0" xfId="0" applyFill="1" applyAlignment="1">
      <alignment horizontal="left"/>
    </xf>
    <xf numFmtId="0" fontId="1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0" xfId="0" applyFont="1" applyFill="1"/>
    <xf numFmtId="0" fontId="0" fillId="3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3" borderId="2" xfId="0" applyFill="1" applyBorder="1"/>
    <xf numFmtId="1" fontId="4" fillId="0" borderId="0" xfId="1" applyNumberFormat="1" applyFont="1" applyFill="1" applyAlignment="1">
      <alignment horizontal="left"/>
    </xf>
    <xf numFmtId="0" fontId="0" fillId="4" borderId="0" xfId="0" applyFont="1" applyFill="1"/>
    <xf numFmtId="164" fontId="0" fillId="4" borderId="0" xfId="0" applyNumberFormat="1" applyFill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0" borderId="0" xfId="0" applyBorder="1" applyAlignment="1">
      <alignment wrapText="1"/>
    </xf>
    <xf numFmtId="165" fontId="14" fillId="0" borderId="7" xfId="3" applyBorder="1" applyAlignment="1">
      <alignment horizontal="center"/>
    </xf>
    <xf numFmtId="165" fontId="14" fillId="0" borderId="6" xfId="3" applyBorder="1" applyAlignment="1">
      <alignment horizontal="center"/>
    </xf>
    <xf numFmtId="165" fontId="14" fillId="0" borderId="8" xfId="3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20" fillId="4" borderId="12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1" fillId="0" borderId="0" xfId="0" applyFont="1" applyFill="1"/>
    <xf numFmtId="0" fontId="0" fillId="4" borderId="0" xfId="0" applyFill="1" applyAlignment="1">
      <alignment horizontal="left"/>
    </xf>
    <xf numFmtId="0" fontId="15" fillId="0" borderId="13" xfId="0" applyFont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Alignment="1">
      <alignment horizontal="left"/>
    </xf>
    <xf numFmtId="164" fontId="18" fillId="0" borderId="0" xfId="0" quotePrefix="1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altheam@marketamerica.com" TargetMode="External"/><Relationship Id="rId1" Type="http://schemas.openxmlformats.org/officeDocument/2006/relationships/hyperlink" Target="mailto:sales@marketsingapore.com.s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3"/>
  <sheetViews>
    <sheetView tabSelected="1" showWhiteSpace="0" zoomScaleNormal="100" workbookViewId="0">
      <selection activeCell="F33" sqref="F33"/>
    </sheetView>
  </sheetViews>
  <sheetFormatPr defaultRowHeight="15" x14ac:dyDescent="0.25"/>
  <cols>
    <col min="1" max="1" width="5.7109375" customWidth="1"/>
    <col min="2" max="2" width="10.7109375" customWidth="1"/>
    <col min="3" max="3" width="7.28515625" customWidth="1"/>
    <col min="4" max="4" width="4.85546875" customWidth="1"/>
    <col min="5" max="5" width="12.28515625" customWidth="1"/>
    <col min="6" max="6" width="13.140625" customWidth="1"/>
    <col min="7" max="7" width="19.7109375" customWidth="1"/>
    <col min="8" max="8" width="11.85546875" customWidth="1"/>
    <col min="9" max="9" width="13.5703125" customWidth="1"/>
    <col min="11" max="11" width="18.140625" customWidth="1"/>
    <col min="12" max="12" width="14.140625" customWidth="1"/>
    <col min="16" max="16" width="10.5703125" customWidth="1"/>
  </cols>
  <sheetData>
    <row r="1" spans="1:18" ht="27" customHeight="1" x14ac:dyDescent="0.25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  <c r="O1" s="1"/>
      <c r="P1" s="1"/>
      <c r="Q1" s="1"/>
    </row>
    <row r="2" spans="1:18" ht="13.5" customHeight="1" thickBot="1" x14ac:dyDescent="0.3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1"/>
      <c r="K2" s="1"/>
      <c r="L2" s="1"/>
      <c r="M2" s="1"/>
      <c r="N2" s="1"/>
      <c r="O2" s="1"/>
      <c r="P2" s="1"/>
      <c r="Q2" s="1"/>
    </row>
    <row r="3" spans="1:18" ht="15.75" thickBot="1" x14ac:dyDescent="0.3">
      <c r="A3" s="92" t="s">
        <v>39</v>
      </c>
      <c r="B3" s="93"/>
      <c r="C3" s="93"/>
      <c r="D3" s="93"/>
      <c r="E3" s="93"/>
      <c r="F3" s="94"/>
      <c r="G3" s="98"/>
      <c r="H3" s="99"/>
      <c r="I3" s="100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 x14ac:dyDescent="0.3">
      <c r="A4" s="38" t="s">
        <v>76</v>
      </c>
      <c r="B4" s="39"/>
      <c r="C4" s="83"/>
      <c r="D4" s="83"/>
      <c r="E4" s="63"/>
      <c r="F4" s="38" t="s">
        <v>75</v>
      </c>
      <c r="G4" s="62"/>
      <c r="H4" s="83"/>
      <c r="I4" s="63"/>
      <c r="J4" s="1"/>
      <c r="K4" s="1"/>
      <c r="L4" s="1"/>
      <c r="M4" s="1"/>
      <c r="N4" s="1"/>
      <c r="O4" s="1"/>
      <c r="P4" s="1"/>
      <c r="Q4" s="1"/>
      <c r="R4" s="1"/>
    </row>
    <row r="5" spans="1:18" ht="15.75" thickBot="1" x14ac:dyDescent="0.3">
      <c r="A5" s="89" t="s">
        <v>77</v>
      </c>
      <c r="B5" s="90"/>
      <c r="C5" s="90"/>
      <c r="D5" s="91"/>
      <c r="E5" s="62"/>
      <c r="F5" s="63"/>
      <c r="G5" s="8"/>
      <c r="H5" s="8"/>
      <c r="I5" s="8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 x14ac:dyDescent="0.3">
      <c r="A6" s="41" t="s">
        <v>48</v>
      </c>
      <c r="B6" s="40"/>
      <c r="C6" s="84"/>
      <c r="D6" s="85"/>
      <c r="E6" s="85"/>
      <c r="F6" s="86"/>
      <c r="G6" s="46" t="s">
        <v>71</v>
      </c>
      <c r="H6" s="84"/>
      <c r="I6" s="86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 x14ac:dyDescent="0.3">
      <c r="A7" s="41" t="s">
        <v>48</v>
      </c>
      <c r="B7" s="40"/>
      <c r="C7" s="62"/>
      <c r="D7" s="83"/>
      <c r="E7" s="83"/>
      <c r="F7" s="63"/>
      <c r="G7" s="49" t="s">
        <v>71</v>
      </c>
      <c r="H7" s="62"/>
      <c r="I7" s="63"/>
      <c r="J7" s="1"/>
      <c r="K7" s="1"/>
      <c r="L7" s="1"/>
      <c r="M7" s="1"/>
      <c r="N7" s="1"/>
      <c r="O7" s="1"/>
      <c r="P7" s="1"/>
      <c r="Q7" s="1"/>
      <c r="R7" s="1"/>
    </row>
    <row r="8" spans="1:18" ht="15.75" thickBot="1" x14ac:dyDescent="0.3">
      <c r="A8" s="42"/>
      <c r="B8" s="42"/>
      <c r="C8" s="42"/>
      <c r="D8" s="42"/>
      <c r="E8" s="42"/>
      <c r="F8" s="42"/>
      <c r="G8" s="42"/>
      <c r="H8" s="42"/>
      <c r="I8" s="43"/>
      <c r="J8" s="1"/>
      <c r="K8" s="1"/>
      <c r="L8" s="1"/>
      <c r="M8" s="1"/>
      <c r="N8" s="1"/>
      <c r="O8" s="1"/>
      <c r="P8" s="1"/>
      <c r="Q8" s="1"/>
      <c r="R8" s="1"/>
    </row>
    <row r="9" spans="1:18" ht="15.75" thickBot="1" x14ac:dyDescent="0.3">
      <c r="A9" s="47" t="s">
        <v>78</v>
      </c>
      <c r="B9" s="47"/>
      <c r="C9" s="60">
        <v>50</v>
      </c>
      <c r="D9" s="61"/>
      <c r="E9" s="47" t="s">
        <v>1</v>
      </c>
      <c r="F9" s="6"/>
      <c r="G9" s="47" t="s">
        <v>12</v>
      </c>
      <c r="H9" s="60">
        <f>F9*C9</f>
        <v>0</v>
      </c>
      <c r="I9" s="61"/>
      <c r="J9" s="1"/>
      <c r="K9" s="1"/>
      <c r="L9" s="1"/>
      <c r="M9" s="1"/>
      <c r="N9" s="1"/>
      <c r="O9" s="1"/>
      <c r="P9" s="1"/>
      <c r="Q9" s="1"/>
      <c r="R9" s="1"/>
    </row>
    <row r="10" spans="1:18" ht="15.75" thickBot="1" x14ac:dyDescent="0.3">
      <c r="A10" s="52" t="s">
        <v>79</v>
      </c>
      <c r="B10" s="52"/>
      <c r="C10" s="87"/>
      <c r="D10" s="88"/>
      <c r="E10" s="52" t="s">
        <v>80</v>
      </c>
      <c r="F10" s="6"/>
      <c r="G10" s="47" t="s">
        <v>12</v>
      </c>
      <c r="H10" s="60">
        <f>F10*C10</f>
        <v>0</v>
      </c>
      <c r="I10" s="6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thickBot="1" x14ac:dyDescent="0.3">
      <c r="A11" s="52" t="s">
        <v>81</v>
      </c>
      <c r="B11" s="52"/>
      <c r="C11" s="87"/>
      <c r="D11" s="88"/>
      <c r="E11" s="52" t="s">
        <v>82</v>
      </c>
      <c r="F11" s="6"/>
      <c r="G11" s="47" t="s">
        <v>12</v>
      </c>
      <c r="H11" s="60">
        <f>F11*C11</f>
        <v>0</v>
      </c>
      <c r="I11" s="6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thickBot="1" x14ac:dyDescent="0.3">
      <c r="A12" s="7"/>
      <c r="B12" s="5"/>
      <c r="C12" s="102"/>
      <c r="D12" s="103"/>
      <c r="E12" s="48"/>
      <c r="F12" s="19">
        <f>SUM(F9*1)+(F10*3)+(F11*4)</f>
        <v>0</v>
      </c>
      <c r="G12" s="47" t="s">
        <v>13</v>
      </c>
      <c r="H12" s="60">
        <f>SUM(H9:I11)</f>
        <v>0</v>
      </c>
      <c r="I12" s="6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 thickBot="1" x14ac:dyDescent="0.3">
      <c r="A13" s="101" t="s">
        <v>40</v>
      </c>
      <c r="B13" s="101"/>
      <c r="C13" s="62" t="s">
        <v>42</v>
      </c>
      <c r="D13" s="63"/>
      <c r="E13" s="49" t="s">
        <v>83</v>
      </c>
      <c r="F13" s="49" t="s">
        <v>41</v>
      </c>
      <c r="G13" s="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</row>
    <row r="14" spans="1:18" ht="16.5" customHeight="1" thickBot="1" x14ac:dyDescent="0.3">
      <c r="A14" s="95" t="s">
        <v>72</v>
      </c>
      <c r="B14" s="95"/>
      <c r="C14" s="95"/>
      <c r="D14" s="95"/>
      <c r="E14" s="95"/>
      <c r="F14" s="95"/>
      <c r="G14" s="95"/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</row>
    <row r="15" spans="1:18" ht="16.5" customHeight="1" thickBot="1" x14ac:dyDescent="0.3">
      <c r="A15" s="45"/>
      <c r="B15" s="45"/>
      <c r="C15" s="45"/>
      <c r="D15" s="45"/>
      <c r="E15" s="45"/>
      <c r="F15" s="45"/>
      <c r="G15" s="9" t="s">
        <v>19</v>
      </c>
      <c r="H15" s="62" t="s">
        <v>73</v>
      </c>
      <c r="I15" s="63"/>
      <c r="J15" s="1"/>
      <c r="K15" s="1"/>
      <c r="L15" s="1"/>
      <c r="M15" s="1"/>
      <c r="N15" s="1"/>
      <c r="O15" s="1"/>
      <c r="P15" s="1"/>
      <c r="Q15" s="1"/>
      <c r="R15" s="1"/>
    </row>
    <row r="16" spans="1:18" ht="16.5" customHeight="1" thickBot="1" x14ac:dyDescent="0.3">
      <c r="A16" s="10" t="s">
        <v>2</v>
      </c>
      <c r="B16" s="78" t="s">
        <v>50</v>
      </c>
      <c r="C16" s="78"/>
      <c r="D16" s="78"/>
      <c r="E16" s="78"/>
      <c r="F16" s="78"/>
      <c r="G16" s="11" t="s">
        <v>20</v>
      </c>
      <c r="H16" s="79"/>
      <c r="I16" s="80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Bot="1" x14ac:dyDescent="0.3">
      <c r="A17" s="51">
        <f>A16+1</f>
        <v>2</v>
      </c>
      <c r="B17" s="78" t="s">
        <v>93</v>
      </c>
      <c r="C17" s="78"/>
      <c r="D17" s="78"/>
      <c r="E17" s="78"/>
      <c r="F17" s="78"/>
      <c r="G17" s="12">
        <v>250</v>
      </c>
      <c r="H17" s="79"/>
      <c r="I17" s="80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 thickBot="1" x14ac:dyDescent="0.3">
      <c r="A18" s="51">
        <f t="shared" ref="A18:A20" si="0">A17+1</f>
        <v>3</v>
      </c>
      <c r="B18" s="78" t="s">
        <v>8</v>
      </c>
      <c r="C18" s="78"/>
      <c r="D18" s="78"/>
      <c r="E18" s="78"/>
      <c r="F18" s="78"/>
      <c r="G18" s="11" t="s">
        <v>20</v>
      </c>
      <c r="H18" s="79"/>
      <c r="I18" s="80"/>
      <c r="J18" s="1"/>
      <c r="K18" s="1"/>
      <c r="L18" s="1"/>
      <c r="M18" s="1"/>
      <c r="N18" s="1"/>
      <c r="O18" s="1"/>
      <c r="P18" s="1"/>
      <c r="Q18" s="1"/>
      <c r="R18" s="1"/>
    </row>
    <row r="19" spans="1:18" ht="16.5" thickBot="1" x14ac:dyDescent="0.3">
      <c r="A19" s="51">
        <f t="shared" si="0"/>
        <v>4</v>
      </c>
      <c r="B19" s="115" t="s">
        <v>25</v>
      </c>
      <c r="C19" s="115"/>
      <c r="D19" s="115"/>
      <c r="E19" s="115"/>
      <c r="F19" s="115"/>
      <c r="G19" s="116">
        <v>1050</v>
      </c>
      <c r="H19" s="79"/>
      <c r="I19" s="80"/>
      <c r="J19" s="1"/>
      <c r="K19" s="1"/>
      <c r="L19" s="1"/>
      <c r="M19" s="1"/>
      <c r="N19" s="1"/>
      <c r="O19" s="1"/>
      <c r="P19" s="1"/>
      <c r="Q19" s="1"/>
      <c r="R19" s="1"/>
    </row>
    <row r="20" spans="1:18" ht="16.5" thickBot="1" x14ac:dyDescent="0.3">
      <c r="A20" s="51">
        <f t="shared" si="0"/>
        <v>5</v>
      </c>
      <c r="B20" s="115" t="s">
        <v>14</v>
      </c>
      <c r="C20" s="115"/>
      <c r="D20" s="115"/>
      <c r="E20" s="115"/>
      <c r="F20" s="115"/>
      <c r="G20" s="116" t="s">
        <v>20</v>
      </c>
      <c r="H20" s="79"/>
      <c r="I20" s="80"/>
      <c r="J20" s="1"/>
      <c r="K20" s="1"/>
      <c r="L20" s="1"/>
      <c r="M20" s="1"/>
      <c r="N20" s="1"/>
      <c r="O20" s="1"/>
      <c r="P20" s="1"/>
      <c r="Q20" s="1"/>
      <c r="R20" s="1"/>
    </row>
    <row r="21" spans="1:18" ht="16.5" thickBot="1" x14ac:dyDescent="0.3">
      <c r="A21" s="51">
        <v>6</v>
      </c>
      <c r="B21" s="78" t="s">
        <v>15</v>
      </c>
      <c r="C21" s="78"/>
      <c r="D21" s="78"/>
      <c r="E21" s="78"/>
      <c r="F21" s="78"/>
      <c r="G21" s="12">
        <v>63</v>
      </c>
      <c r="H21" s="79"/>
      <c r="I21" s="80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x14ac:dyDescent="0.3">
      <c r="A22" s="51">
        <v>7</v>
      </c>
      <c r="B22" s="78" t="s">
        <v>94</v>
      </c>
      <c r="C22" s="78"/>
      <c r="D22" s="78"/>
      <c r="E22" s="78"/>
      <c r="F22" s="78"/>
      <c r="G22" s="11" t="s">
        <v>20</v>
      </c>
      <c r="H22" s="79"/>
      <c r="I22" s="80"/>
      <c r="J22" s="1"/>
      <c r="K22" s="1"/>
      <c r="L22" s="1"/>
      <c r="M22" s="1"/>
      <c r="N22" s="1"/>
      <c r="O22" s="1"/>
      <c r="P22" s="1"/>
      <c r="Q22" s="1"/>
      <c r="R22" s="1"/>
    </row>
    <row r="23" spans="1:18" ht="16.5" thickBot="1" x14ac:dyDescent="0.3">
      <c r="A23" s="51">
        <v>8</v>
      </c>
      <c r="B23" s="78" t="s">
        <v>7</v>
      </c>
      <c r="C23" s="78"/>
      <c r="D23" s="78"/>
      <c r="E23" s="78"/>
      <c r="F23" s="78"/>
      <c r="G23" s="12">
        <v>125</v>
      </c>
      <c r="H23" s="79"/>
      <c r="I23" s="80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x14ac:dyDescent="0.3">
      <c r="A24" s="51">
        <v>9</v>
      </c>
      <c r="B24" s="78" t="s">
        <v>16</v>
      </c>
      <c r="C24" s="78"/>
      <c r="D24" s="78"/>
      <c r="E24" s="78"/>
      <c r="F24" s="78"/>
      <c r="G24" s="11" t="s">
        <v>20</v>
      </c>
      <c r="H24" s="79"/>
      <c r="I24" s="80"/>
      <c r="J24" s="1"/>
      <c r="K24" s="1"/>
      <c r="L24" s="1"/>
      <c r="M24" s="1"/>
      <c r="N24" s="1"/>
      <c r="O24" s="1"/>
      <c r="P24" s="1"/>
      <c r="Q24" s="1"/>
      <c r="R24" s="1"/>
    </row>
    <row r="25" spans="1:18" ht="16.5" thickBot="1" x14ac:dyDescent="0.3">
      <c r="A25" s="10" t="s">
        <v>95</v>
      </c>
      <c r="B25" s="78" t="s">
        <v>17</v>
      </c>
      <c r="C25" s="78"/>
      <c r="D25" s="78"/>
      <c r="E25" s="78"/>
      <c r="F25" s="78"/>
      <c r="G25" s="11" t="s">
        <v>20</v>
      </c>
      <c r="H25" s="79"/>
      <c r="I25" s="80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 x14ac:dyDescent="0.3">
      <c r="A26" s="10" t="s">
        <v>96</v>
      </c>
      <c r="B26" s="78" t="s">
        <v>18</v>
      </c>
      <c r="C26" s="78"/>
      <c r="D26" s="78"/>
      <c r="E26" s="78"/>
      <c r="F26" s="78"/>
      <c r="G26" s="12">
        <v>313</v>
      </c>
      <c r="H26" s="79"/>
      <c r="I26" s="80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 x14ac:dyDescent="0.3">
      <c r="A27" s="51">
        <v>12</v>
      </c>
      <c r="B27" s="78" t="s">
        <v>97</v>
      </c>
      <c r="C27" s="78"/>
      <c r="D27" s="78"/>
      <c r="E27" s="78"/>
      <c r="F27" s="78"/>
      <c r="G27" s="11" t="s">
        <v>20</v>
      </c>
      <c r="H27" s="79"/>
      <c r="I27" s="80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Bot="1" x14ac:dyDescent="0.3">
      <c r="A28" s="51">
        <v>13</v>
      </c>
      <c r="B28" s="78" t="s">
        <v>98</v>
      </c>
      <c r="C28" s="78"/>
      <c r="D28" s="78"/>
      <c r="E28" s="78"/>
      <c r="F28" s="78"/>
      <c r="G28" s="11" t="s">
        <v>20</v>
      </c>
      <c r="H28" s="79"/>
      <c r="I28" s="80"/>
      <c r="J28" s="1"/>
      <c r="K28" s="1"/>
      <c r="L28" s="1"/>
      <c r="M28" s="1"/>
      <c r="N28" s="1"/>
      <c r="O28" s="1"/>
      <c r="P28" s="1"/>
      <c r="Q28" s="1"/>
      <c r="R28" s="1"/>
    </row>
    <row r="29" spans="1:18" ht="16.5" thickBot="1" x14ac:dyDescent="0.3">
      <c r="A29" s="10" t="s">
        <v>99</v>
      </c>
      <c r="B29" s="115" t="s">
        <v>106</v>
      </c>
      <c r="C29" s="115"/>
      <c r="D29" s="115"/>
      <c r="E29" s="115"/>
      <c r="F29" s="115"/>
      <c r="G29" s="116">
        <v>450</v>
      </c>
      <c r="H29" s="79"/>
      <c r="I29" s="80"/>
      <c r="J29" s="1"/>
      <c r="K29" s="1"/>
      <c r="L29" s="1"/>
      <c r="M29" s="1"/>
      <c r="N29" s="1"/>
      <c r="O29" s="1"/>
      <c r="P29" s="1"/>
      <c r="Q29" s="1"/>
      <c r="R29" s="1"/>
    </row>
    <row r="30" spans="1:18" ht="16.5" thickBot="1" x14ac:dyDescent="0.3">
      <c r="A30" s="10" t="s">
        <v>100</v>
      </c>
      <c r="B30" s="78" t="s">
        <v>27</v>
      </c>
      <c r="C30" s="78"/>
      <c r="D30" s="78"/>
      <c r="E30" s="78"/>
      <c r="F30" s="78"/>
      <c r="G30" s="11" t="s">
        <v>20</v>
      </c>
      <c r="H30" s="79"/>
      <c r="I30" s="80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thickBot="1" x14ac:dyDescent="0.3">
      <c r="A31" s="5"/>
      <c r="B31" s="5"/>
      <c r="C31" s="5"/>
      <c r="D31" s="5"/>
      <c r="E31" s="5" t="s">
        <v>9</v>
      </c>
      <c r="F31" s="5"/>
      <c r="G31" s="13"/>
      <c r="H31" s="60">
        <f>SUM(H16:I30)</f>
        <v>0</v>
      </c>
      <c r="I31" s="6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thickBot="1" x14ac:dyDescent="0.3">
      <c r="A32" s="5"/>
      <c r="B32" s="5"/>
      <c r="C32" s="5"/>
      <c r="D32" s="5"/>
      <c r="E32" s="5" t="s">
        <v>10</v>
      </c>
      <c r="F32" s="5"/>
      <c r="G32" s="13"/>
      <c r="H32" s="60">
        <f>H12</f>
        <v>0</v>
      </c>
      <c r="I32" s="6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thickBot="1" x14ac:dyDescent="0.3">
      <c r="A33" s="5"/>
      <c r="B33" s="5"/>
      <c r="C33" s="5"/>
      <c r="D33" s="5"/>
      <c r="E33" s="5" t="s">
        <v>11</v>
      </c>
      <c r="F33" s="5"/>
      <c r="G33" s="13"/>
      <c r="H33" s="60">
        <f>H32-H31</f>
        <v>0</v>
      </c>
      <c r="I33" s="6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thickBot="1" x14ac:dyDescent="0.3">
      <c r="A34" s="45" t="s">
        <v>84</v>
      </c>
      <c r="B34" s="5"/>
      <c r="C34" s="5"/>
      <c r="D34" s="5"/>
      <c r="E34" s="5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thickBot="1" x14ac:dyDescent="0.3">
      <c r="A35" s="5"/>
      <c r="B35" s="5"/>
      <c r="C35" s="5"/>
      <c r="D35" s="5"/>
      <c r="E35" s="5"/>
      <c r="F35" s="5" t="s">
        <v>85</v>
      </c>
      <c r="G35" s="5"/>
      <c r="H35" s="5"/>
      <c r="I35" s="17">
        <f>H33*0.4</f>
        <v>0</v>
      </c>
      <c r="J35" s="1"/>
      <c r="K35" s="1"/>
      <c r="L35" s="1"/>
      <c r="M35" s="1"/>
      <c r="N35" s="1"/>
      <c r="O35" s="1"/>
      <c r="P35" s="1"/>
      <c r="Q35" s="1"/>
      <c r="R35" s="1"/>
    </row>
    <row r="36" spans="1:18" ht="15.75" thickBot="1" x14ac:dyDescent="0.3">
      <c r="A36" s="5"/>
      <c r="B36" s="5"/>
      <c r="C36" s="5"/>
      <c r="D36" s="5"/>
      <c r="E36" s="5"/>
      <c r="F36" s="5" t="s">
        <v>86</v>
      </c>
      <c r="G36" s="5"/>
      <c r="H36" s="5"/>
      <c r="I36" s="17">
        <f>H33*0.45</f>
        <v>0</v>
      </c>
      <c r="J36" s="1"/>
      <c r="K36" s="1"/>
      <c r="L36" s="1"/>
      <c r="M36" s="1"/>
      <c r="N36" s="1"/>
      <c r="O36" s="1"/>
      <c r="P36" s="1"/>
      <c r="Q36" s="1"/>
      <c r="R36" s="1"/>
    </row>
    <row r="37" spans="1:18" ht="15.75" thickBot="1" x14ac:dyDescent="0.3">
      <c r="A37" s="5"/>
      <c r="B37" s="5"/>
      <c r="C37" s="5"/>
      <c r="D37" s="5"/>
      <c r="E37" s="5"/>
      <c r="F37" s="5" t="s">
        <v>87</v>
      </c>
      <c r="G37" s="5"/>
      <c r="H37" s="5"/>
      <c r="I37" s="17">
        <f>(H33*0.15)-(H33*0.15)*0.22</f>
        <v>0</v>
      </c>
      <c r="J37" s="1"/>
      <c r="K37" s="1"/>
      <c r="L37" s="1"/>
      <c r="M37" s="1"/>
      <c r="N37" s="1"/>
      <c r="O37" s="1"/>
      <c r="P37" s="1"/>
      <c r="Q37" s="1"/>
      <c r="R37" s="1"/>
    </row>
    <row r="38" spans="1:18" ht="15.75" thickBot="1" x14ac:dyDescent="0.3">
      <c r="A38" s="45" t="s">
        <v>104</v>
      </c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</row>
    <row r="39" spans="1:18" ht="16.5" thickBot="1" x14ac:dyDescent="0.3">
      <c r="A39" s="10" t="s">
        <v>2</v>
      </c>
      <c r="B39" s="78" t="s">
        <v>22</v>
      </c>
      <c r="C39" s="78"/>
      <c r="D39" s="78"/>
      <c r="E39" s="78"/>
      <c r="F39" s="78"/>
      <c r="G39" s="12">
        <v>188</v>
      </c>
      <c r="H39" s="79"/>
      <c r="I39" s="80"/>
      <c r="J39" s="1"/>
      <c r="K39" s="1"/>
      <c r="L39" s="1"/>
      <c r="M39" s="1"/>
      <c r="N39" s="1"/>
      <c r="O39" s="1"/>
      <c r="P39" s="1"/>
      <c r="Q39" s="1"/>
      <c r="R39" s="1"/>
    </row>
    <row r="40" spans="1:18" ht="16.5" thickBot="1" x14ac:dyDescent="0.3">
      <c r="A40" s="10" t="s">
        <v>3</v>
      </c>
      <c r="B40" s="78" t="s">
        <v>88</v>
      </c>
      <c r="C40" s="78"/>
      <c r="D40" s="78"/>
      <c r="E40" s="78"/>
      <c r="F40" s="78"/>
      <c r="G40" s="12">
        <v>188</v>
      </c>
      <c r="H40" s="79"/>
      <c r="I40" s="80"/>
      <c r="J40" s="1"/>
      <c r="K40" s="1"/>
      <c r="L40" s="1"/>
      <c r="M40" s="1"/>
      <c r="N40" s="1"/>
      <c r="O40" s="1"/>
      <c r="P40" s="1"/>
      <c r="Q40" s="1"/>
      <c r="R40" s="1"/>
    </row>
    <row r="41" spans="1:18" ht="16.5" thickBot="1" x14ac:dyDescent="0.3">
      <c r="A41" s="10" t="s">
        <v>4</v>
      </c>
      <c r="B41" s="96" t="s">
        <v>89</v>
      </c>
      <c r="C41" s="96"/>
      <c r="D41" s="96"/>
      <c r="E41" s="96"/>
      <c r="F41" s="96"/>
      <c r="G41" s="53">
        <v>430</v>
      </c>
      <c r="H41" s="79"/>
      <c r="I41" s="80"/>
      <c r="J41" s="1"/>
      <c r="K41" s="1"/>
      <c r="L41" s="1"/>
      <c r="M41" s="1"/>
      <c r="N41" s="1"/>
      <c r="O41" s="1"/>
      <c r="P41" s="1"/>
      <c r="Q41" s="1"/>
      <c r="R41" s="1"/>
    </row>
    <row r="42" spans="1:18" ht="16.5" thickBot="1" x14ac:dyDescent="0.3">
      <c r="A42" s="10" t="s">
        <v>5</v>
      </c>
      <c r="B42" s="115" t="s">
        <v>107</v>
      </c>
      <c r="C42" s="115"/>
      <c r="D42" s="115"/>
      <c r="E42" s="115"/>
      <c r="F42" s="115"/>
      <c r="G42" s="117">
        <v>860</v>
      </c>
      <c r="H42" s="79"/>
      <c r="I42" s="80"/>
      <c r="J42" s="1"/>
      <c r="K42" s="1"/>
      <c r="L42" s="1"/>
      <c r="M42" s="1"/>
      <c r="N42" s="1"/>
      <c r="O42" s="1"/>
      <c r="P42" s="1"/>
      <c r="Q42" s="1"/>
      <c r="R42" s="1"/>
    </row>
    <row r="43" spans="1:18" ht="16.5" thickBot="1" x14ac:dyDescent="0.3">
      <c r="A43" s="10" t="s">
        <v>6</v>
      </c>
      <c r="B43" s="44" t="s">
        <v>43</v>
      </c>
      <c r="C43" s="44"/>
      <c r="D43" s="44"/>
      <c r="E43" s="44"/>
      <c r="F43" s="44"/>
      <c r="G43" s="12" t="s">
        <v>26</v>
      </c>
      <c r="H43" s="79"/>
      <c r="I43" s="80"/>
      <c r="J43" s="1"/>
      <c r="K43" s="1"/>
      <c r="L43" s="1"/>
      <c r="M43" s="1"/>
      <c r="N43" s="1"/>
      <c r="O43" s="1"/>
      <c r="P43" s="1"/>
      <c r="Q43" s="1"/>
      <c r="R43" s="1"/>
    </row>
    <row r="44" spans="1:18" ht="16.5" thickBot="1" x14ac:dyDescent="0.3">
      <c r="A44" s="10" t="s">
        <v>90</v>
      </c>
      <c r="B44" s="78" t="s">
        <v>27</v>
      </c>
      <c r="C44" s="78"/>
      <c r="D44" s="78"/>
      <c r="E44" s="78"/>
      <c r="F44" s="78"/>
      <c r="G44" s="11" t="s">
        <v>20</v>
      </c>
      <c r="H44" s="79"/>
      <c r="I44" s="80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thickBot="1" x14ac:dyDescent="0.3">
      <c r="A45" s="54" t="s">
        <v>91</v>
      </c>
      <c r="B45" s="55"/>
      <c r="C45" s="56"/>
      <c r="D45" s="50"/>
      <c r="E45" s="5"/>
      <c r="F45" s="5" t="s">
        <v>21</v>
      </c>
      <c r="G45" s="5"/>
      <c r="H45" s="5"/>
      <c r="I45" s="18">
        <f>I36</f>
        <v>0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ht="15.75" thickBot="1" x14ac:dyDescent="0.3">
      <c r="A46" s="57" t="s">
        <v>92</v>
      </c>
      <c r="B46" s="58"/>
      <c r="C46" s="59"/>
      <c r="D46" s="50"/>
      <c r="E46" s="5"/>
      <c r="F46" s="5" t="s">
        <v>23</v>
      </c>
      <c r="G46" s="5"/>
      <c r="H46" s="5"/>
      <c r="I46" s="17">
        <f>SUM(H39:I44)</f>
        <v>0</v>
      </c>
      <c r="J46" s="1"/>
      <c r="K46" s="1"/>
      <c r="L46" s="1"/>
      <c r="M46" s="1"/>
      <c r="N46" s="1"/>
      <c r="O46" s="1"/>
      <c r="P46" s="1"/>
      <c r="Q46" s="1"/>
      <c r="R46" s="1"/>
    </row>
    <row r="47" spans="1:18" ht="15.75" thickBot="1" x14ac:dyDescent="0.3">
      <c r="A47" s="45"/>
      <c r="B47" s="45"/>
      <c r="C47" s="45"/>
      <c r="D47" s="5"/>
      <c r="E47" s="5"/>
      <c r="F47" s="5" t="s">
        <v>24</v>
      </c>
      <c r="G47" s="5"/>
      <c r="H47" s="5"/>
      <c r="I47" s="17">
        <f>I45-I46</f>
        <v>0</v>
      </c>
      <c r="J47" s="1"/>
      <c r="K47" s="1"/>
      <c r="L47" s="1"/>
      <c r="M47" s="1"/>
      <c r="N47" s="1"/>
      <c r="O47" s="1"/>
      <c r="P47" s="1"/>
      <c r="Q47" s="1"/>
      <c r="R47" s="1"/>
    </row>
    <row r="48" spans="1:18" ht="13.5" customHeight="1" thickBot="1" x14ac:dyDescent="0.3">
      <c r="A48" s="14"/>
      <c r="B48" s="15"/>
      <c r="C48" s="15"/>
      <c r="D48" s="15"/>
      <c r="E48" s="15"/>
      <c r="F48" s="15"/>
      <c r="G48" s="15"/>
      <c r="H48" s="15"/>
      <c r="I48" s="16"/>
      <c r="J48" s="1"/>
      <c r="K48" s="1"/>
      <c r="L48" s="1"/>
      <c r="M48" s="1"/>
      <c r="N48" s="1"/>
      <c r="O48" s="1"/>
      <c r="P48" s="1"/>
      <c r="Q48" s="1"/>
      <c r="R48" s="1"/>
    </row>
    <row r="49" spans="1:17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1"/>
      <c r="K50" s="1"/>
      <c r="L50" s="1"/>
      <c r="M50" s="1"/>
      <c r="N50" s="1"/>
      <c r="O50" s="1"/>
      <c r="P50" s="1"/>
      <c r="Q50" s="1"/>
    </row>
    <row r="52" spans="1:17" ht="15.75" x14ac:dyDescent="0.25">
      <c r="A52" s="27" t="s">
        <v>105</v>
      </c>
      <c r="B52" s="28"/>
      <c r="C52" s="28"/>
      <c r="D52" s="28"/>
      <c r="E52" s="28"/>
      <c r="F52" s="29"/>
      <c r="G52" s="30"/>
      <c r="H52" s="31"/>
      <c r="I52" s="31"/>
    </row>
    <row r="53" spans="1:17" ht="15.75" x14ac:dyDescent="0.25">
      <c r="A53" s="27" t="s">
        <v>51</v>
      </c>
      <c r="B53" s="29"/>
      <c r="C53" s="29"/>
      <c r="D53" s="29"/>
      <c r="E53" s="29"/>
      <c r="F53" s="29"/>
      <c r="G53" s="30"/>
      <c r="H53" s="31"/>
      <c r="I53" s="31"/>
    </row>
    <row r="55" spans="1:17" ht="15.75" thickBot="1" x14ac:dyDescent="0.3">
      <c r="A55" s="66" t="s">
        <v>52</v>
      </c>
      <c r="B55" s="66"/>
    </row>
    <row r="56" spans="1:17" ht="31.5" customHeight="1" thickBot="1" x14ac:dyDescent="0.3">
      <c r="A56" s="67" t="s">
        <v>102</v>
      </c>
      <c r="B56" s="68"/>
      <c r="C56" s="68"/>
      <c r="D56" s="68"/>
      <c r="E56" s="68"/>
      <c r="F56" s="68"/>
      <c r="G56" s="68"/>
      <c r="H56" s="68"/>
      <c r="I56" s="69"/>
    </row>
    <row r="57" spans="1:17" x14ac:dyDescent="0.25">
      <c r="A57" s="70"/>
      <c r="B57" s="70"/>
      <c r="C57" s="70"/>
      <c r="D57" s="70"/>
      <c r="E57" s="70"/>
      <c r="F57" s="70"/>
      <c r="G57" s="70"/>
      <c r="H57" s="70"/>
      <c r="I57" s="70"/>
    </row>
    <row r="58" spans="1:17" ht="15.75" thickBot="1" x14ac:dyDescent="0.3">
      <c r="A58" s="36"/>
      <c r="B58" s="36"/>
      <c r="C58" s="36"/>
      <c r="D58" s="36"/>
      <c r="E58" s="35"/>
      <c r="F58" s="35"/>
      <c r="G58" s="34"/>
      <c r="H58" s="2"/>
      <c r="I58" s="2"/>
    </row>
    <row r="59" spans="1:17" x14ac:dyDescent="0.25">
      <c r="A59" s="74" t="s">
        <v>53</v>
      </c>
      <c r="B59" s="75"/>
      <c r="C59" s="75"/>
      <c r="D59" s="75"/>
      <c r="E59" s="75"/>
      <c r="F59" s="75"/>
      <c r="G59" s="71" t="s">
        <v>54</v>
      </c>
      <c r="H59" s="72"/>
      <c r="I59" s="73"/>
    </row>
    <row r="60" spans="1:17" ht="15.75" thickBot="1" x14ac:dyDescent="0.3">
      <c r="A60" s="64" t="s">
        <v>55</v>
      </c>
      <c r="B60" s="65"/>
      <c r="C60" s="65"/>
      <c r="D60" s="65"/>
      <c r="E60" s="65"/>
      <c r="F60" s="97"/>
      <c r="G60" s="32"/>
      <c r="H60" s="33"/>
      <c r="I60" s="25"/>
    </row>
    <row r="61" spans="1:17" ht="15.75" thickBot="1" x14ac:dyDescent="0.3">
      <c r="A61" s="35"/>
      <c r="B61" s="35"/>
      <c r="C61" s="35"/>
      <c r="D61" s="35"/>
      <c r="E61" s="35"/>
      <c r="F61" s="35"/>
      <c r="G61" s="34"/>
      <c r="H61" s="2"/>
      <c r="I61" s="2"/>
    </row>
    <row r="62" spans="1:17" x14ac:dyDescent="0.25">
      <c r="A62" s="76" t="s">
        <v>56</v>
      </c>
      <c r="B62" s="77"/>
      <c r="C62" s="77"/>
      <c r="D62" s="77"/>
      <c r="E62" s="77"/>
      <c r="F62" s="77"/>
      <c r="G62" s="71" t="s">
        <v>57</v>
      </c>
      <c r="H62" s="72"/>
      <c r="I62" s="73"/>
    </row>
    <row r="63" spans="1:17" ht="15.75" thickBot="1" x14ac:dyDescent="0.3">
      <c r="A63" s="64" t="s">
        <v>101</v>
      </c>
      <c r="B63" s="65"/>
      <c r="C63" s="65"/>
      <c r="D63" s="65"/>
      <c r="E63" s="65"/>
      <c r="F63" s="65"/>
      <c r="G63" s="32"/>
      <c r="H63" s="33"/>
      <c r="I63" s="25"/>
    </row>
  </sheetData>
  <mergeCells count="79">
    <mergeCell ref="A60:F60"/>
    <mergeCell ref="B24:F24"/>
    <mergeCell ref="C11:D11"/>
    <mergeCell ref="G3:I3"/>
    <mergeCell ref="E5:F5"/>
    <mergeCell ref="A13:B13"/>
    <mergeCell ref="C12:D12"/>
    <mergeCell ref="C13:D13"/>
    <mergeCell ref="H11:I11"/>
    <mergeCell ref="H12:I12"/>
    <mergeCell ref="B22:F22"/>
    <mergeCell ref="B23:F23"/>
    <mergeCell ref="B18:F18"/>
    <mergeCell ref="B19:F19"/>
    <mergeCell ref="B20:F20"/>
    <mergeCell ref="B26:F26"/>
    <mergeCell ref="B27:F27"/>
    <mergeCell ref="B28:F28"/>
    <mergeCell ref="H27:I27"/>
    <mergeCell ref="H25:I25"/>
    <mergeCell ref="H26:I26"/>
    <mergeCell ref="B25:F25"/>
    <mergeCell ref="A14:G14"/>
    <mergeCell ref="B17:F17"/>
    <mergeCell ref="H33:I33"/>
    <mergeCell ref="B44:F44"/>
    <mergeCell ref="B42:F42"/>
    <mergeCell ref="B41:F41"/>
    <mergeCell ref="B40:F40"/>
    <mergeCell ref="B39:F39"/>
    <mergeCell ref="H42:I42"/>
    <mergeCell ref="H43:I43"/>
    <mergeCell ref="H41:I41"/>
    <mergeCell ref="H39:I39"/>
    <mergeCell ref="H40:I40"/>
    <mergeCell ref="B29:F29"/>
    <mergeCell ref="B30:F30"/>
    <mergeCell ref="H28:I28"/>
    <mergeCell ref="A2:I2"/>
    <mergeCell ref="A1:I1"/>
    <mergeCell ref="H10:I10"/>
    <mergeCell ref="H9:I9"/>
    <mergeCell ref="C4:E4"/>
    <mergeCell ref="G4:I4"/>
    <mergeCell ref="C6:F6"/>
    <mergeCell ref="H6:I6"/>
    <mergeCell ref="C7:F7"/>
    <mergeCell ref="H7:I7"/>
    <mergeCell ref="C9:D9"/>
    <mergeCell ref="C10:D10"/>
    <mergeCell ref="A5:D5"/>
    <mergeCell ref="A3:F3"/>
    <mergeCell ref="H21:I21"/>
    <mergeCell ref="H44:I44"/>
    <mergeCell ref="H16:I16"/>
    <mergeCell ref="H17:I17"/>
    <mergeCell ref="H18:I18"/>
    <mergeCell ref="H29:I29"/>
    <mergeCell ref="H30:I30"/>
    <mergeCell ref="H32:I32"/>
    <mergeCell ref="H22:I22"/>
    <mergeCell ref="H23:I23"/>
    <mergeCell ref="H24:I24"/>
    <mergeCell ref="A45:C45"/>
    <mergeCell ref="A46:C46"/>
    <mergeCell ref="H31:I31"/>
    <mergeCell ref="H15:I15"/>
    <mergeCell ref="A63:F63"/>
    <mergeCell ref="A55:B55"/>
    <mergeCell ref="A56:I56"/>
    <mergeCell ref="A57:I57"/>
    <mergeCell ref="G59:I59"/>
    <mergeCell ref="G62:I62"/>
    <mergeCell ref="A59:F59"/>
    <mergeCell ref="A62:F62"/>
    <mergeCell ref="B21:F21"/>
    <mergeCell ref="H19:I19"/>
    <mergeCell ref="B16:F16"/>
    <mergeCell ref="H20:I20"/>
  </mergeCells>
  <hyperlinks>
    <hyperlink ref="G59" r:id="rId1"/>
    <hyperlink ref="G62" r:id="rId2" display="mailto:amaltheam@marketamerica.com"/>
  </hyperlinks>
  <pageMargins left="0.25" right="0.25" top="0" bottom="0" header="0" footer="0"/>
  <pageSetup orientation="portrait" r:id="rId3"/>
  <headerFooter>
    <oddFooter>&amp;L&amp;"Times New Roman,Regular"&amp;9Document #:  MSG-GM-F.002.01&amp;R&amp;"Times New Roman,Regular"&amp;9Revision:  03-20-17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8"/>
  <sheetViews>
    <sheetView view="pageLayout" zoomScaleNormal="100" workbookViewId="0">
      <selection activeCell="F17" sqref="F17:H17"/>
    </sheetView>
  </sheetViews>
  <sheetFormatPr defaultRowHeight="15" x14ac:dyDescent="0.25"/>
  <cols>
    <col min="8" max="8" width="8.28515625" customWidth="1"/>
    <col min="9" max="9" width="7.28515625" customWidth="1"/>
  </cols>
  <sheetData>
    <row r="1" spans="1:9" ht="23.25" x14ac:dyDescent="0.35">
      <c r="A1" s="105" t="s">
        <v>37</v>
      </c>
      <c r="B1" s="106"/>
      <c r="C1" s="106"/>
      <c r="D1" s="106"/>
      <c r="E1" s="106"/>
      <c r="F1" s="106"/>
      <c r="G1" s="106"/>
      <c r="H1" s="106"/>
      <c r="I1" s="107"/>
    </row>
    <row r="2" spans="1:9" x14ac:dyDescent="0.25">
      <c r="A2" s="23" t="s">
        <v>44</v>
      </c>
      <c r="B2" s="22"/>
      <c r="C2" s="22"/>
      <c r="D2" s="22"/>
      <c r="E2" s="22"/>
      <c r="F2" s="22"/>
      <c r="G2" s="22"/>
      <c r="H2" s="22"/>
      <c r="I2" s="4"/>
    </row>
    <row r="3" spans="1:9" x14ac:dyDescent="0.25">
      <c r="A3" s="23" t="s">
        <v>46</v>
      </c>
      <c r="B3" s="22"/>
      <c r="C3" s="22"/>
      <c r="D3" s="22"/>
      <c r="E3" s="22"/>
      <c r="F3" s="22"/>
      <c r="G3" s="22"/>
      <c r="H3" s="22"/>
      <c r="I3" s="4"/>
    </row>
    <row r="4" spans="1:9" x14ac:dyDescent="0.25">
      <c r="A4" s="23" t="s">
        <v>45</v>
      </c>
      <c r="B4" s="22"/>
      <c r="C4" s="22"/>
      <c r="D4" s="22"/>
      <c r="E4" s="22"/>
      <c r="F4" s="22"/>
      <c r="G4" s="22"/>
      <c r="H4" s="22"/>
      <c r="I4" s="4"/>
    </row>
    <row r="5" spans="1:9" x14ac:dyDescent="0.25">
      <c r="A5" s="3"/>
      <c r="B5" s="2"/>
      <c r="C5" s="2"/>
      <c r="D5" s="2"/>
      <c r="E5" s="2"/>
      <c r="F5" s="2"/>
      <c r="G5" s="2"/>
      <c r="H5" s="2"/>
      <c r="I5" s="4"/>
    </row>
    <row r="6" spans="1:9" x14ac:dyDescent="0.25">
      <c r="A6" s="108" t="s">
        <v>0</v>
      </c>
      <c r="B6" s="104"/>
      <c r="C6" s="104"/>
      <c r="D6" s="104"/>
      <c r="E6" s="104"/>
      <c r="F6" s="109" t="s">
        <v>28</v>
      </c>
      <c r="G6" s="109"/>
      <c r="H6" s="109"/>
      <c r="I6" s="26"/>
    </row>
    <row r="7" spans="1:9" x14ac:dyDescent="0.25">
      <c r="A7" s="108" t="s">
        <v>29</v>
      </c>
      <c r="B7" s="104"/>
      <c r="C7" s="104"/>
      <c r="D7" s="104"/>
      <c r="E7" s="104"/>
      <c r="F7" s="110" t="s">
        <v>60</v>
      </c>
      <c r="G7" s="110"/>
      <c r="H7" s="110"/>
      <c r="I7" s="26"/>
    </row>
    <row r="8" spans="1:9" x14ac:dyDescent="0.25">
      <c r="A8" s="108" t="s">
        <v>30</v>
      </c>
      <c r="B8" s="104"/>
      <c r="C8" s="104"/>
      <c r="D8" s="104"/>
      <c r="E8" s="104"/>
      <c r="F8" s="110" t="s">
        <v>61</v>
      </c>
      <c r="G8" s="110"/>
      <c r="H8" s="110"/>
      <c r="I8" s="26"/>
    </row>
    <row r="9" spans="1:9" x14ac:dyDescent="0.25">
      <c r="A9" s="108" t="s">
        <v>31</v>
      </c>
      <c r="B9" s="104"/>
      <c r="C9" s="104"/>
      <c r="D9" s="104"/>
      <c r="E9" s="104"/>
      <c r="F9" s="110" t="s">
        <v>62</v>
      </c>
      <c r="G9" s="110"/>
      <c r="H9" s="110"/>
      <c r="I9" s="26"/>
    </row>
    <row r="10" spans="1:9" x14ac:dyDescent="0.25">
      <c r="A10" s="108" t="s">
        <v>32</v>
      </c>
      <c r="B10" s="104"/>
      <c r="C10" s="104"/>
      <c r="D10" s="104"/>
      <c r="E10" s="104"/>
      <c r="F10" s="110" t="s">
        <v>63</v>
      </c>
      <c r="G10" s="110"/>
      <c r="H10" s="110"/>
      <c r="I10" s="26"/>
    </row>
    <row r="11" spans="1:9" x14ac:dyDescent="0.25">
      <c r="A11" s="108" t="s">
        <v>33</v>
      </c>
      <c r="B11" s="104"/>
      <c r="C11" s="104"/>
      <c r="D11" s="104"/>
      <c r="E11" s="104"/>
      <c r="F11" s="110" t="s">
        <v>64</v>
      </c>
      <c r="G11" s="110"/>
      <c r="H11" s="110"/>
      <c r="I11" s="26"/>
    </row>
    <row r="12" spans="1:9" x14ac:dyDescent="0.25">
      <c r="A12" s="108" t="s">
        <v>34</v>
      </c>
      <c r="B12" s="104"/>
      <c r="C12" s="104"/>
      <c r="D12" s="104"/>
      <c r="E12" s="104"/>
      <c r="F12" s="110" t="s">
        <v>65</v>
      </c>
      <c r="G12" s="110"/>
      <c r="H12" s="110"/>
      <c r="I12" s="26"/>
    </row>
    <row r="13" spans="1:9" x14ac:dyDescent="0.25">
      <c r="A13" s="108" t="s">
        <v>35</v>
      </c>
      <c r="B13" s="104"/>
      <c r="C13" s="104"/>
      <c r="D13" s="104"/>
      <c r="E13" s="104"/>
      <c r="F13" s="110" t="s">
        <v>66</v>
      </c>
      <c r="G13" s="110"/>
      <c r="H13" s="110"/>
      <c r="I13" s="26"/>
    </row>
    <row r="14" spans="1:9" x14ac:dyDescent="0.25">
      <c r="A14" s="108" t="s">
        <v>36</v>
      </c>
      <c r="B14" s="104"/>
      <c r="C14" s="104"/>
      <c r="D14" s="104"/>
      <c r="E14" s="104"/>
      <c r="F14" s="110" t="s">
        <v>67</v>
      </c>
      <c r="G14" s="110"/>
      <c r="H14" s="110"/>
      <c r="I14" s="26"/>
    </row>
    <row r="15" spans="1:9" x14ac:dyDescent="0.25">
      <c r="A15" s="20" t="s">
        <v>38</v>
      </c>
      <c r="B15" s="21"/>
      <c r="C15" s="21"/>
      <c r="D15" s="21"/>
      <c r="E15" s="21"/>
      <c r="F15" s="110" t="s">
        <v>68</v>
      </c>
      <c r="G15" s="110"/>
      <c r="H15" s="110"/>
      <c r="I15" s="26"/>
    </row>
    <row r="16" spans="1:9" x14ac:dyDescent="0.25">
      <c r="A16" s="20" t="s">
        <v>47</v>
      </c>
      <c r="B16" s="21"/>
      <c r="C16" s="21"/>
      <c r="D16" s="21"/>
      <c r="E16" s="21"/>
      <c r="F16" s="110" t="s">
        <v>69</v>
      </c>
      <c r="G16" s="110"/>
      <c r="H16" s="110"/>
      <c r="I16" s="26"/>
    </row>
    <row r="17" spans="1:9" x14ac:dyDescent="0.25">
      <c r="A17" s="20" t="s">
        <v>58</v>
      </c>
      <c r="B17" s="21"/>
      <c r="C17" s="21"/>
      <c r="D17" s="21"/>
      <c r="E17" s="21"/>
      <c r="F17" s="110" t="s">
        <v>74</v>
      </c>
      <c r="G17" s="110"/>
      <c r="H17" s="110"/>
      <c r="I17" s="4"/>
    </row>
    <row r="18" spans="1:9" x14ac:dyDescent="0.25">
      <c r="A18" s="113" t="s">
        <v>59</v>
      </c>
      <c r="B18" s="114"/>
      <c r="C18" s="114"/>
      <c r="D18" s="114"/>
      <c r="E18" s="114"/>
      <c r="F18" s="110" t="s">
        <v>70</v>
      </c>
      <c r="G18" s="110"/>
      <c r="H18" s="110"/>
      <c r="I18" s="4"/>
    </row>
    <row r="19" spans="1:9" x14ac:dyDescent="0.25">
      <c r="A19" s="24"/>
      <c r="B19" s="2"/>
      <c r="C19" s="2"/>
      <c r="D19" s="2"/>
      <c r="E19" s="2"/>
      <c r="F19" s="2"/>
      <c r="G19" s="2"/>
      <c r="H19" s="2"/>
      <c r="I19" s="4"/>
    </row>
    <row r="20" spans="1:9" ht="24" thickBot="1" x14ac:dyDescent="0.4">
      <c r="A20" s="111"/>
      <c r="B20" s="112"/>
      <c r="C20" s="112"/>
      <c r="D20" s="112"/>
      <c r="E20" s="112"/>
      <c r="F20" s="112"/>
      <c r="G20" s="112"/>
      <c r="H20" s="112"/>
      <c r="I20" s="25"/>
    </row>
    <row r="21" spans="1:9" x14ac:dyDescent="0.25">
      <c r="A21" s="104"/>
      <c r="B21" s="104"/>
      <c r="C21" s="104"/>
      <c r="D21" s="104"/>
      <c r="E21" s="104"/>
      <c r="F21" s="104"/>
      <c r="G21" s="104"/>
      <c r="H21" s="104"/>
    </row>
    <row r="22" spans="1:9" x14ac:dyDescent="0.25">
      <c r="A22" s="104"/>
      <c r="B22" s="104"/>
      <c r="C22" s="104"/>
      <c r="D22" s="104"/>
      <c r="E22" s="104"/>
      <c r="F22" s="104"/>
      <c r="G22" s="104"/>
      <c r="H22" s="104"/>
    </row>
    <row r="23" spans="1:9" x14ac:dyDescent="0.25">
      <c r="A23" s="104"/>
      <c r="B23" s="104"/>
      <c r="C23" s="104"/>
      <c r="D23" s="104"/>
      <c r="E23" s="104"/>
      <c r="F23" s="104"/>
      <c r="G23" s="104"/>
      <c r="H23" s="104"/>
    </row>
    <row r="24" spans="1:9" x14ac:dyDescent="0.25">
      <c r="A24" s="2"/>
      <c r="B24" s="2"/>
      <c r="C24" s="2"/>
      <c r="D24" s="2"/>
      <c r="E24" s="2"/>
      <c r="F24" s="2"/>
      <c r="G24" s="2"/>
      <c r="H24" s="2"/>
    </row>
    <row r="25" spans="1:9" x14ac:dyDescent="0.25">
      <c r="A25" s="104"/>
      <c r="B25" s="104"/>
      <c r="C25" s="104"/>
      <c r="D25" s="104"/>
      <c r="E25" s="104"/>
      <c r="F25" s="109"/>
      <c r="G25" s="109"/>
      <c r="H25" s="109"/>
    </row>
    <row r="26" spans="1:9" x14ac:dyDescent="0.25">
      <c r="A26" s="104"/>
      <c r="B26" s="104"/>
      <c r="C26" s="104"/>
      <c r="D26" s="104"/>
      <c r="E26" s="104"/>
      <c r="F26" s="110"/>
      <c r="G26" s="110"/>
      <c r="H26" s="110"/>
    </row>
    <row r="27" spans="1:9" x14ac:dyDescent="0.25">
      <c r="A27" s="104"/>
      <c r="B27" s="104"/>
      <c r="C27" s="104"/>
      <c r="D27" s="104"/>
      <c r="E27" s="104"/>
      <c r="F27" s="110"/>
      <c r="G27" s="110"/>
      <c r="H27" s="110"/>
    </row>
    <row r="28" spans="1:9" x14ac:dyDescent="0.25">
      <c r="A28" s="104"/>
      <c r="B28" s="104"/>
      <c r="C28" s="104"/>
      <c r="D28" s="104"/>
      <c r="E28" s="104"/>
      <c r="F28" s="110"/>
      <c r="G28" s="110"/>
      <c r="H28" s="110"/>
    </row>
    <row r="29" spans="1:9" x14ac:dyDescent="0.25">
      <c r="A29" s="104"/>
      <c r="B29" s="104"/>
      <c r="C29" s="104"/>
      <c r="D29" s="104"/>
      <c r="E29" s="104"/>
      <c r="F29" s="110"/>
      <c r="G29" s="110"/>
      <c r="H29" s="110"/>
    </row>
    <row r="30" spans="1:9" x14ac:dyDescent="0.25">
      <c r="A30" s="104"/>
      <c r="B30" s="104"/>
      <c r="C30" s="104"/>
      <c r="D30" s="104"/>
      <c r="E30" s="104"/>
      <c r="F30" s="110"/>
      <c r="G30" s="110"/>
      <c r="H30" s="110"/>
    </row>
    <row r="31" spans="1:9" x14ac:dyDescent="0.25">
      <c r="A31" s="104"/>
      <c r="B31" s="104"/>
      <c r="C31" s="104"/>
      <c r="D31" s="104"/>
      <c r="E31" s="104"/>
      <c r="F31" s="110"/>
      <c r="G31" s="110"/>
      <c r="H31" s="110"/>
    </row>
    <row r="32" spans="1:9" x14ac:dyDescent="0.25">
      <c r="A32" s="104"/>
      <c r="B32" s="104"/>
      <c r="C32" s="104"/>
      <c r="D32" s="104"/>
      <c r="E32" s="104"/>
      <c r="F32" s="110"/>
      <c r="G32" s="110"/>
      <c r="H32" s="110"/>
    </row>
    <row r="33" spans="1:8" x14ac:dyDescent="0.25">
      <c r="A33" s="104"/>
      <c r="B33" s="104"/>
      <c r="C33" s="104"/>
      <c r="D33" s="104"/>
      <c r="E33" s="104"/>
      <c r="F33" s="110"/>
      <c r="G33" s="110"/>
      <c r="H33" s="110"/>
    </row>
    <row r="34" spans="1:8" x14ac:dyDescent="0.25">
      <c r="A34" s="104"/>
      <c r="B34" s="104"/>
      <c r="C34" s="104"/>
      <c r="D34" s="104"/>
      <c r="E34" s="104"/>
      <c r="F34" s="110"/>
      <c r="G34" s="110"/>
      <c r="H34" s="110"/>
    </row>
    <row r="35" spans="1:8" x14ac:dyDescent="0.25">
      <c r="A35" s="104"/>
      <c r="B35" s="104"/>
      <c r="C35" s="104"/>
      <c r="D35" s="104"/>
      <c r="E35" s="104"/>
      <c r="F35" s="110"/>
      <c r="G35" s="110"/>
      <c r="H35" s="110"/>
    </row>
    <row r="36" spans="1:8" x14ac:dyDescent="0.25">
      <c r="A36" s="104"/>
      <c r="B36" s="104"/>
      <c r="C36" s="104"/>
      <c r="D36" s="104"/>
      <c r="E36" s="104"/>
      <c r="F36" s="110"/>
      <c r="G36" s="110"/>
      <c r="H36" s="110"/>
    </row>
    <row r="37" spans="1:8" x14ac:dyDescent="0.25">
      <c r="A37" s="104"/>
      <c r="B37" s="104"/>
      <c r="C37" s="104"/>
      <c r="D37" s="104"/>
      <c r="E37" s="104"/>
      <c r="F37" s="110"/>
      <c r="G37" s="110"/>
      <c r="H37" s="110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</sheetData>
  <mergeCells count="54">
    <mergeCell ref="F37:H37"/>
    <mergeCell ref="F36:H36"/>
    <mergeCell ref="F35:H35"/>
    <mergeCell ref="A37:E37"/>
    <mergeCell ref="A36:E36"/>
    <mergeCell ref="A35:E35"/>
    <mergeCell ref="A32:E32"/>
    <mergeCell ref="F32:H32"/>
    <mergeCell ref="A33:E33"/>
    <mergeCell ref="F33:H33"/>
    <mergeCell ref="A34:E34"/>
    <mergeCell ref="F34:H34"/>
    <mergeCell ref="A29:E29"/>
    <mergeCell ref="F29:H29"/>
    <mergeCell ref="A30:E30"/>
    <mergeCell ref="F30:H30"/>
    <mergeCell ref="A31:E31"/>
    <mergeCell ref="F31:H31"/>
    <mergeCell ref="F25:H25"/>
    <mergeCell ref="A27:E27"/>
    <mergeCell ref="F27:H27"/>
    <mergeCell ref="A28:E28"/>
    <mergeCell ref="F28:H28"/>
    <mergeCell ref="A26:E26"/>
    <mergeCell ref="F26:H26"/>
    <mergeCell ref="A20:H20"/>
    <mergeCell ref="A18:E18"/>
    <mergeCell ref="A6:E6"/>
    <mergeCell ref="F14:H14"/>
    <mergeCell ref="F18:H18"/>
    <mergeCell ref="A7:E7"/>
    <mergeCell ref="A8:E8"/>
    <mergeCell ref="A9:E9"/>
    <mergeCell ref="A10:E10"/>
    <mergeCell ref="A11:E11"/>
    <mergeCell ref="F15:H15"/>
    <mergeCell ref="F16:H16"/>
    <mergeCell ref="F17:H17"/>
    <mergeCell ref="A21:H21"/>
    <mergeCell ref="A22:H22"/>
    <mergeCell ref="A23:H23"/>
    <mergeCell ref="A25:E25"/>
    <mergeCell ref="A1:I1"/>
    <mergeCell ref="A12:E12"/>
    <mergeCell ref="A13:E13"/>
    <mergeCell ref="A14:E14"/>
    <mergeCell ref="F6:H6"/>
    <mergeCell ref="F8:H8"/>
    <mergeCell ref="F7:H7"/>
    <mergeCell ref="F9:H9"/>
    <mergeCell ref="F10:H10"/>
    <mergeCell ref="F11:H11"/>
    <mergeCell ref="F12:H12"/>
    <mergeCell ref="F13:H13"/>
  </mergeCells>
  <pageMargins left="0.7" right="0.7" top="0.75" bottom="0.75" header="0.3" footer="0.3"/>
  <pageSetup fitToHeight="0" orientation="portrait" r:id="rId1"/>
  <headerFooter>
    <oddFooter>&amp;L&amp;"Times New Roman,Regular"&amp;9Document #:  MSG-GM-F.002.01&amp;R&amp;"Times New Roman,Regular"&amp;9Revision:  03-20-17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Seminar EFR</vt:lpstr>
      <vt:lpstr>Honorariums</vt:lpstr>
      <vt:lpstr>'Seminar EFR'!Print_Area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Jermaine Khoo</cp:lastModifiedBy>
  <cp:lastPrinted>2017-03-20T20:52:51Z</cp:lastPrinted>
  <dcterms:created xsi:type="dcterms:W3CDTF">2009-01-11T17:38:42Z</dcterms:created>
  <dcterms:modified xsi:type="dcterms:W3CDTF">2018-06-22T03:53:58Z</dcterms:modified>
</cp:coreProperties>
</file>